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1E423BA4-A9C7-4690-A152-3ACB74AEAA98}" xr6:coauthVersionLast="47" xr6:coauthVersionMax="47" xr10:uidLastSave="{00000000-0000-0000-0000-000000000000}"/>
  <bookViews>
    <workbookView xWindow="-120" yWindow="-120" windowWidth="20730" windowHeight="11040" xr2:uid="{00000000-000D-0000-FFFF-FFFF00000000}"/>
  </bookViews>
  <sheets>
    <sheet name="Termo de Fomento ou Colaboração" sheetId="1" r:id="rId1"/>
    <sheet name="Recursos Complementares" sheetId="3" r:id="rId2"/>
  </sheets>
  <definedNames>
    <definedName name="_xlnm.Print_Area" localSheetId="0">'Termo de Fomento ou Colaboração'!$A$1:$G$30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5" i="1"/>
  <c r="G28" i="1"/>
  <c r="G7" i="1"/>
  <c r="G27" i="1"/>
  <c r="G19" i="1" l="1"/>
  <c r="G26" i="1" l="1"/>
  <c r="G21" i="1"/>
  <c r="G25" i="1" l="1"/>
  <c r="G23" i="1"/>
  <c r="G24" i="1"/>
  <c r="G29" i="1" l="1"/>
  <c r="G65" i="3"/>
  <c r="G64" i="3"/>
  <c r="G63" i="3"/>
  <c r="G62" i="3"/>
  <c r="G61" i="3"/>
  <c r="G60" i="3"/>
  <c r="G59" i="3"/>
  <c r="G58" i="3"/>
  <c r="G57" i="3"/>
  <c r="G56" i="3"/>
  <c r="G53" i="3"/>
  <c r="G52" i="3"/>
  <c r="G51" i="3"/>
  <c r="G50" i="3"/>
  <c r="G49" i="3"/>
  <c r="G48" i="3"/>
  <c r="G47" i="3"/>
  <c r="G46" i="3"/>
  <c r="G45" i="3"/>
  <c r="G44" i="3"/>
  <c r="G43" i="3"/>
  <c r="G42" i="3"/>
  <c r="G41" i="3"/>
  <c r="G40" i="3"/>
  <c r="G39" i="3"/>
  <c r="G36" i="3"/>
  <c r="G35" i="3"/>
  <c r="G34" i="3"/>
  <c r="G33" i="3"/>
  <c r="G32" i="3"/>
  <c r="G31" i="3"/>
  <c r="G30" i="3"/>
  <c r="G29" i="3"/>
  <c r="G28" i="3"/>
  <c r="G27" i="3"/>
  <c r="G26" i="3"/>
  <c r="G25" i="3"/>
  <c r="G24" i="3"/>
  <c r="G23" i="3"/>
  <c r="G22" i="3"/>
  <c r="G19" i="3"/>
  <c r="G18" i="3"/>
  <c r="G17" i="3"/>
  <c r="G16" i="3"/>
  <c r="G15" i="3"/>
  <c r="G14" i="3"/>
  <c r="G13" i="3"/>
  <c r="G12" i="3"/>
  <c r="G11" i="3"/>
  <c r="G10" i="3"/>
  <c r="G9" i="3"/>
  <c r="G8" i="3"/>
  <c r="G7" i="3"/>
  <c r="G6" i="3"/>
  <c r="G5" i="3"/>
  <c r="G20" i="3"/>
  <c r="G12" i="1"/>
  <c r="G8" i="1"/>
  <c r="G16" i="1"/>
  <c r="G17" i="1" s="1"/>
  <c r="G11" i="1"/>
  <c r="G6" i="1"/>
  <c r="G5" i="1"/>
  <c r="G9" i="1" l="1"/>
  <c r="G54" i="3"/>
  <c r="G13" i="1"/>
  <c r="G37" i="3"/>
  <c r="G66" i="3"/>
  <c r="G67" i="3"/>
  <c r="G30" i="1" l="1"/>
</calcChain>
</file>

<file path=xl/sharedStrings.xml><?xml version="1.0" encoding="utf-8"?>
<sst xmlns="http://schemas.openxmlformats.org/spreadsheetml/2006/main" count="323" uniqueCount="124">
  <si>
    <t>Memória de Cálculo</t>
  </si>
  <si>
    <t>Item</t>
  </si>
  <si>
    <t>Unidade de Media</t>
  </si>
  <si>
    <t>Valor Unitário</t>
  </si>
  <si>
    <t>Valor Total</t>
  </si>
  <si>
    <t>1.1</t>
  </si>
  <si>
    <t>[unidade]</t>
  </si>
  <si>
    <t>1.2</t>
  </si>
  <si>
    <t>1.3</t>
  </si>
  <si>
    <t>1.4</t>
  </si>
  <si>
    <t>1.5</t>
  </si>
  <si>
    <t>Sub-Total</t>
  </si>
  <si>
    <t>2.1</t>
  </si>
  <si>
    <t>2.2</t>
  </si>
  <si>
    <t>2.3</t>
  </si>
  <si>
    <t>2.4</t>
  </si>
  <si>
    <t>2.5</t>
  </si>
  <si>
    <t>3.1</t>
  </si>
  <si>
    <t>3.2</t>
  </si>
  <si>
    <t>3.3</t>
  </si>
  <si>
    <t>3.4</t>
  </si>
  <si>
    <t>3.5</t>
  </si>
  <si>
    <t>4.1</t>
  </si>
  <si>
    <t>4.2</t>
  </si>
  <si>
    <t>4.3</t>
  </si>
  <si>
    <t>4.4</t>
  </si>
  <si>
    <t>4.5</t>
  </si>
  <si>
    <t>Quantidade</t>
  </si>
  <si>
    <t>VALOR TOTAL&gt;&gt;&gt;</t>
  </si>
  <si>
    <t>Descrição da Despesa</t>
  </si>
  <si>
    <t>Meta 1 - Contratações de Recursos Humanos e Serviços de Produção</t>
  </si>
  <si>
    <t>Meta 3 - Contratações de Estruturas e Serviços Especializados</t>
  </si>
  <si>
    <t>Meta 4 - Contratações Gráficas e de Publicidade</t>
  </si>
  <si>
    <t>1.6</t>
  </si>
  <si>
    <t>1.7</t>
  </si>
  <si>
    <t>1.8</t>
  </si>
  <si>
    <t>1.9</t>
  </si>
  <si>
    <t>1.10</t>
  </si>
  <si>
    <t>1.11</t>
  </si>
  <si>
    <t>1.12</t>
  </si>
  <si>
    <t>1.13</t>
  </si>
  <si>
    <t>1.14</t>
  </si>
  <si>
    <t>1.15</t>
  </si>
  <si>
    <t>2.6</t>
  </si>
  <si>
    <t>2.7</t>
  </si>
  <si>
    <t>2.8</t>
  </si>
  <si>
    <t>2.9</t>
  </si>
  <si>
    <t>2.10</t>
  </si>
  <si>
    <t>2.11</t>
  </si>
  <si>
    <t>2.12</t>
  </si>
  <si>
    <t>2.13</t>
  </si>
  <si>
    <t>2.14</t>
  </si>
  <si>
    <t>2.15</t>
  </si>
  <si>
    <t>3.6</t>
  </si>
  <si>
    <t>3.7</t>
  </si>
  <si>
    <t>3.8</t>
  </si>
  <si>
    <t>3.9</t>
  </si>
  <si>
    <t>3.10</t>
  </si>
  <si>
    <t>3.11</t>
  </si>
  <si>
    <t>3.12</t>
  </si>
  <si>
    <t>3.13</t>
  </si>
  <si>
    <t>3.14</t>
  </si>
  <si>
    <t>3.15</t>
  </si>
  <si>
    <t>4.6</t>
  </si>
  <si>
    <t>4.7</t>
  </si>
  <si>
    <t>4.8</t>
  </si>
  <si>
    <t>4.9</t>
  </si>
  <si>
    <t>4.10</t>
  </si>
  <si>
    <t>Meta 2 - Contratações Artísticas e de Pessoal Especializado na Área de Artes e/ou de Ensino</t>
  </si>
  <si>
    <t>Fonte de Recursos</t>
  </si>
  <si>
    <t>Referência de Preço (indicar justificativa caso não utilize de preço público)</t>
  </si>
  <si>
    <r>
      <rPr>
        <b/>
        <sz val="11"/>
        <color theme="1"/>
        <rFont val="Calibri"/>
        <family val="2"/>
        <scheme val="minor"/>
      </rPr>
      <t>[Título da Despesa]</t>
    </r>
    <r>
      <rPr>
        <sz val="11"/>
        <color theme="1"/>
        <rFont val="Calibri"/>
        <family val="2"/>
        <scheme val="minor"/>
      </rPr>
      <t xml:space="preserve"> - [descrição detalhada da despesa com informações técnicas, sobre período de execução, carga horária, valor de tributos, dentre outras] e [indicar o regime jurídico de contratação de profissionais (ex. CLT, RPA, prestação de serviços de empresa) e, nos casos de contratação via CLT, indicar valores referentes aos encargos sociais e trabalhistas]</t>
    </r>
  </si>
  <si>
    <t>[indique a fonte dos recursos utilizados neste despesa]</t>
  </si>
  <si>
    <t>Meta 2 - Contratações Artísticas</t>
  </si>
  <si>
    <t>Meta 3 - Infraestrutura - Exemplo: Iluminação/sonorização/Palco/Tendas, etc...</t>
  </si>
  <si>
    <t>Meta 1 - Contratações de Recursos Humanos</t>
  </si>
  <si>
    <t>Meta 4 - Prestação de Serviços/Serviços de Apoio - Exemplo: Segurança/Brigadista/Limpeza, etc...</t>
  </si>
  <si>
    <t xml:space="preserve">Meta 5 - Comunicação </t>
  </si>
  <si>
    <t>5.1</t>
  </si>
  <si>
    <t>5.2</t>
  </si>
  <si>
    <t>5.3</t>
  </si>
  <si>
    <t>5.4</t>
  </si>
  <si>
    <t>5.5</t>
  </si>
  <si>
    <t>5.6</t>
  </si>
  <si>
    <t>FLORES DO CERRADO</t>
  </si>
  <si>
    <t>Mês</t>
  </si>
  <si>
    <t>HORA/AULA</t>
  </si>
  <si>
    <t>SERVIÇO</t>
  </si>
  <si>
    <t>M²</t>
  </si>
  <si>
    <t>UNIDADE</t>
  </si>
  <si>
    <t>MÊS</t>
  </si>
  <si>
    <t>SALICNET - CURSO / OFICINA / ESTÁGIO - COORDENAÇÃO GERAL</t>
  </si>
  <si>
    <t>SALICNET - CURSO / OFICINA / ESTÁGIO - COORDENAÇÃO PEDAGÓGICA</t>
  </si>
  <si>
    <t>SALICNET - CURSO / OFICINA / ESTÁGIO - COORDENAÇÃO ADMINISTRATIVO-FINANCEIRO</t>
  </si>
  <si>
    <t>SALICNET - CURSO / OFICINA / ESTÁGIO - PROFESSOR</t>
  </si>
  <si>
    <t>SALICNET - CURSO / OFICINA / ESTÁGIO - PROFESSOR AUXILIAR</t>
  </si>
  <si>
    <t>SALICNET - CURSO / OFICINA / ESTÁGIO - MONITORES</t>
  </si>
  <si>
    <t>SALICNET - CURSO / OFICINA / ESTÁGIO - MATERIAL DE APOIO PEDAGÓGICO</t>
  </si>
  <si>
    <t>SALICNET - CURSO / OFICINA / ESTÁGIO - DESIGNER</t>
  </si>
  <si>
    <t>SALICNET - CURSO / OFICINA / ESTÁGIO - BANNER/FAIXA ADESIVA/FAIXA DE LONA/SAIA DE PALCO/TESTEIRA/ PÓRTICO</t>
  </si>
  <si>
    <t>SALICNET - CURSO / OFICINA / ESTÁGIO - FOTÓGRAFO</t>
  </si>
  <si>
    <t>SALICNET - CURSO / OFICINA / ESTÁGIO - PRODUTOR EXECUTIVO</t>
  </si>
  <si>
    <t>SALICNET - CURSO / OFICINA / ESTÁGIO - IMPRESSÃO</t>
  </si>
  <si>
    <t>SALICNET - CURSO / OFICINA / ESTÁGIO - CAMISETAS</t>
  </si>
  <si>
    <r>
      <rPr>
        <b/>
        <sz val="11"/>
        <color theme="1"/>
        <rFont val="Calibri"/>
        <family val="2"/>
        <scheme val="minor"/>
      </rPr>
      <t xml:space="preserve">CAMISA DE MALHA C/ MANGA CURTA - </t>
    </r>
    <r>
      <rPr>
        <sz val="11"/>
        <color theme="1"/>
        <rFont val="Calibri"/>
        <family val="2"/>
        <scheme val="minor"/>
      </rPr>
      <t>Descrição: contratação de empresa para prestação de serviço de confecção de 80 camisetas T-shirt como material promocional do evento e uniforme da equipe. Carga Horária: Realização do serviço de confecção. Serão confeccionadas 40 camisetas para a equipe utilizar no dia-a-dia como uniforme, 40 camisetas para as alunas utilizarem ao longo do curso</t>
    </r>
  </si>
  <si>
    <t>HORA</t>
  </si>
  <si>
    <r>
      <t xml:space="preserve">PROFESSOR (CURSOS) - </t>
    </r>
    <r>
      <rPr>
        <sz val="11"/>
        <color rgb="FF000000"/>
        <rFont val="Calibri"/>
        <family val="2"/>
        <scheme val="minor"/>
      </rPr>
      <t>Descrição: contratação de prestação de serviço de profissional com intuito de ministrar os cursos. Carga Horária: Durante período de aulas - seg a sex - 4 horas diárias - durante 2 meses, sendo assim 5 dias x 4h x 8 semanas = 160 horas. Horário das Aulas: 14:00 as 18:00</t>
    </r>
  </si>
  <si>
    <r>
      <rPr>
        <b/>
        <sz val="11"/>
        <rFont val="Calibri"/>
        <family val="2"/>
        <scheme val="minor"/>
      </rPr>
      <t xml:space="preserve">PROFESSOR AUXILIAR - </t>
    </r>
    <r>
      <rPr>
        <sz val="11"/>
        <rFont val="Calibri"/>
        <family val="2"/>
        <scheme val="minor"/>
      </rPr>
      <t>Descrição: contratação de prestação de serviço de 2 profissionais monitores com intuito de auxiliar os cursos, interagir e auxiliar as alunas durante as aulas e orientar as aprendizes sobre técnicas lecionadas. Carga Horária: Durante período de aulas - seg a sex - 4 horas diárias - durante 1 mês (2 profissionais com essa carga horária), sendo assim 5 dias x 4h x 4 semanas X 2 meses = 80 horas x 2 profissionais = 320 horas. Horário das Aulas: 14:00 as 18:00</t>
    </r>
  </si>
  <si>
    <t>SALICNET - CURSO / OFICINA / ESTÁGIO - ASSISTENTE SOCIAL</t>
  </si>
  <si>
    <r>
      <rPr>
        <b/>
        <sz val="11"/>
        <rFont val="Calibri"/>
        <family val="2"/>
        <scheme val="minor"/>
      </rPr>
      <t xml:space="preserve">MONITORES - </t>
    </r>
    <r>
      <rPr>
        <sz val="11"/>
        <rFont val="Calibri"/>
        <family val="2"/>
        <scheme val="minor"/>
      </rPr>
      <t>Descrição: contratação de prestação de serviço de 1 profissional monitor com intuito de acompanhar e realizar atividades culturais, lúdicas, educativas e/ou esportivas com os filhos e dependentes das alunas participantes do projeto enquanto estas fazem as suas aulas. Carga Horária: Durante período de aulas - seg a sex - 4 horas diárias - durante 2 meses, sendo assim 4 semanas x 2 meses = 8 semanas. Horário das Aulas: 14:00 às 18:00</t>
    </r>
  </si>
  <si>
    <t>Brasília-DF, 31 de maio de 2026</t>
  </si>
  <si>
    <r>
      <t xml:space="preserve">IMPRESSÃO (LIVRETO - BORDADO) - </t>
    </r>
    <r>
      <rPr>
        <sz val="11"/>
        <color theme="1"/>
        <rFont val="Calibri"/>
        <family val="2"/>
        <scheme val="minor"/>
      </rPr>
      <t>Descrição: contratação de prestação de serviço de impressão do material pedagógico. Livreto em papel couché 120g, colorido, 4/4 cores, dimensão 15cmx21cm, acabamento em grampo, com até 30 páginas. (tiragem mínima 50 unidades cada)</t>
    </r>
  </si>
  <si>
    <r>
      <t xml:space="preserve">IMPRESSÃO (LIVRETO - CORTE E COSTURA) - </t>
    </r>
    <r>
      <rPr>
        <sz val="11"/>
        <color theme="1"/>
        <rFont val="Calibri"/>
        <family val="2"/>
        <scheme val="minor"/>
      </rPr>
      <t>Descrição: contratação de prestação de serviço de impressão do material pedagógico. Livreto em papel couché 120g, colorido, 4/4 cores, dimensão 15cmx21cm, acabamento em grampo, com até 30 páginas. (tiragem mínima 50 unidades cada</t>
    </r>
  </si>
  <si>
    <r>
      <rPr>
        <b/>
        <sz val="11"/>
        <color theme="1"/>
        <rFont val="Calibri"/>
        <family val="2"/>
        <scheme val="minor"/>
      </rPr>
      <t xml:space="preserve">REGISTRO FOTOGRÁFICO E VIDEOGRÁFICO - </t>
    </r>
    <r>
      <rPr>
        <sz val="11"/>
        <color theme="1"/>
        <rFont val="Calibri"/>
        <family val="2"/>
        <scheme val="minor"/>
      </rPr>
      <t>Descrição: contratação de empresa para prestação de serviço de registro fotográfico, edição e tratamento das fotos para demonstração das atividades e serviço videográfico com intuito de realizar trabalho de registro dos acontecimentos do projeto para criação de vídeo institucional como comprovação da realização. Carga Horária do Serviço Fotográfico: Serão realizados registros das atividades 2 vezes por semana durante as 8 semanas de capacitação. Na primeira rodada de cursos, haverá 8 visitas e na segunda, outras 8. Para efeito de fiscalização, serão disponibilizadas as fotos das duas turmas em pastas diferentes para caracterizar os dois serviços. Carga Horária do Serviço Videográfico: 40 horas para captação + pelo menos 1 visita semanal ao projeto + 20 horas para edição, resultando na produção de 2 minidocs/vídeos institucionais do projeto</t>
    </r>
  </si>
  <si>
    <r>
      <t xml:space="preserve">BANNER - </t>
    </r>
    <r>
      <rPr>
        <sz val="11"/>
        <color theme="1"/>
        <rFont val="Calibri"/>
        <family val="2"/>
        <scheme val="minor"/>
      </rPr>
      <t>Descrição: contratação de empresa para prestação de serviço de impressão de 2 banners para as oficinas com dimensão de 2mx1m. Carga Horária: Realização do serviço de impressão</t>
    </r>
  </si>
  <si>
    <r>
      <rPr>
        <b/>
        <sz val="11"/>
        <color theme="1"/>
        <rFont val="Calibri"/>
        <family val="2"/>
        <scheme val="minor"/>
      </rPr>
      <t xml:space="preserve">DESIGNER - </t>
    </r>
    <r>
      <rPr>
        <sz val="11"/>
        <color theme="1"/>
        <rFont val="Calibri"/>
        <family val="2"/>
        <scheme val="minor"/>
      </rPr>
      <t>Descrição: contratação de empresa para prestação de serviço de profissional com intuito de criar manual de identidade visual do projeto; criar artes para postagem nas redes sociais; elaboração do material didático a ser impresso. Carga Horária: 40 horas semanais durante o projeto, sendo um mês para divulgação das inscrições de cada curso e 60 dias de realização do curso.</t>
    </r>
  </si>
  <si>
    <r>
      <rPr>
        <b/>
        <sz val="11"/>
        <rFont val="Calibri"/>
        <family val="2"/>
        <scheme val="minor"/>
      </rPr>
      <t xml:space="preserve">ASSISTENTE SOCIAL – </t>
    </r>
    <r>
      <rPr>
        <sz val="11"/>
        <rFont val="Calibri"/>
        <family val="2"/>
        <scheme val="minor"/>
      </rPr>
      <t>Descrição: contratação de prestação de serviço de profissional para realizar o acompanhamento psicossocial das alunas, com o intuito de melhorar sua autoestima e orientá-las acerca das problemáticas sociais enfrentadas nas suas comunidades</t>
    </r>
  </si>
  <si>
    <r>
      <t xml:space="preserve">MATERIAL DE APOIO PEDAGÓGICO BORDADO - </t>
    </r>
    <r>
      <rPr>
        <sz val="11"/>
        <color theme="1"/>
        <rFont val="Calibri"/>
        <family val="2"/>
        <scheme val="minor"/>
      </rPr>
      <t>Descrição: contratação de prestação de serviço de fornecimento de utensílios de bordado e seus insumos (agulhas, papel carbono, tela, bastidor, tecido, linhas de cores diversas, caneta termosensível, tesoura) para atender as 20 alunas em cada dia de curso de Bordado. Carga Horária: 5 dias x 2 semanas = 10 dias</t>
    </r>
  </si>
  <si>
    <r>
      <t xml:space="preserve">MATERIAL DE APOIO PEDAGÓGICO CORTE E COSTURA - </t>
    </r>
    <r>
      <rPr>
        <sz val="11"/>
        <color theme="1"/>
        <rFont val="Calibri"/>
        <family val="2"/>
        <scheme val="minor"/>
      </rPr>
      <t>Descrição: contratação de prestação de serviço de locação de maquinário de costura e fornecimento de insumos (tecidos, linhas de cores diversas, agulhas, alfinetes, moldes, tesouras, giz de alfaiate, fita métrica, esquadro, lápis, passador de linha, desmanchador, bobinas de acrílico) para atender as 20 alunas em cada dia de curso de Corte e Costura. Carga Horária: 5 dias x 6 semanas = 30 dias</t>
    </r>
  </si>
  <si>
    <r>
      <rPr>
        <b/>
        <sz val="11"/>
        <rFont val="Calibri"/>
        <family val="2"/>
        <scheme val="minor"/>
      </rPr>
      <t xml:space="preserve">COORDENAÇÃO ADMINISTRATIVO-FINANCEIRO - </t>
    </r>
    <r>
      <rPr>
        <sz val="11"/>
        <rFont val="Calibri"/>
        <family val="2"/>
        <scheme val="minor"/>
      </rPr>
      <t>Descrição: contratação de serviço de 1 profissional com intuito de participar do planejamento do projeto (pré-produção); coordenar as atividades com os fornecedores (pré-produção); realização dos pagamentos (produção); acompanhar e executar as demais atividades que forem necessárias nessa etapa (produção); elaborar relatório administrativo de prestação de contas (pós-produção). Carga Horária: 40 horas semanais</t>
    </r>
  </si>
  <si>
    <r>
      <rPr>
        <b/>
        <sz val="11"/>
        <rFont val="Calibri"/>
        <family val="2"/>
        <scheme val="minor"/>
      </rPr>
      <t xml:space="preserve">COORDENADOR DE GESTÃO DE PROJETOS - </t>
    </r>
    <r>
      <rPr>
        <sz val="11"/>
        <rFont val="Calibri"/>
        <family val="2"/>
        <scheme val="minor"/>
      </rPr>
      <t>Profissional de Formação Superior, com experiência na área de gestão e desenvolvimento de projetos; conhecimento técnico, experiência e habilidades específicas para atuar junto ao processo. Prestará assessoramento junto ao Ministério, fará consultoria na execução do projeto quanto a metodologias para execução das ações, controle de custos e prazos, utilização dos recursos, contratação de bens e serviços, bem como Consultoria na elaboração das Prestações de Contas. Carga Horária: 40 horas semanais</t>
    </r>
  </si>
  <si>
    <r>
      <rPr>
        <b/>
        <sz val="11"/>
        <rFont val="Calibri"/>
        <family val="2"/>
        <scheme val="minor"/>
      </rPr>
      <t xml:space="preserve">COORDENAÇÃO PEDAGÓGICA - </t>
    </r>
    <r>
      <rPr>
        <sz val="11"/>
        <rFont val="Calibri"/>
        <family val="2"/>
        <scheme val="minor"/>
      </rPr>
      <t>Descrição: contratação de serviço de 1 profissional com intuito de participar do planejamento do projeto (pré-produção); elaborar material educacional das oficinas (pré-produção); acompanhar evolução dos alunos (produção); aferir resultados por meio de pesquisa de satisfação e acompanhamento dos ensinamentos para certificação das alunas (pós-produção), etc. Carga Horária: 40 horas semanais</t>
    </r>
  </si>
  <si>
    <r>
      <rPr>
        <b/>
        <sz val="11"/>
        <color theme="1"/>
        <rFont val="Calibri"/>
        <family val="2"/>
        <scheme val="minor"/>
      </rPr>
      <t xml:space="preserve">COORDENADOR GERAL - </t>
    </r>
    <r>
      <rPr>
        <sz val="11"/>
        <color theme="1"/>
        <rFont val="Calibri"/>
        <family val="2"/>
        <scheme val="minor"/>
      </rPr>
      <t>Descrição: contratação de serviço de 1 profissional com intuito de dirigir o planejamento e processo decisório (pré-produção); estimar custos e cronograma do projeto (pré-produção); estabelecer prazos (pré-produção); acompanhar as atividades do projeto (produção); acompanhar prestação de contas (pós-produção). Carga Horária: 40 horas semanais</t>
    </r>
  </si>
  <si>
    <t xml:space="preserve">FLORES DO CERRADO - FLAMBOYANT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</si>
</sst>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30"/>
      <color rgb="FF000000"/>
      <name val="Calibri"/>
      <family val="2"/>
    </font>
    <font>
      <sz val="30"/>
      <name val="Calibri"/>
      <family val="2"/>
    </font>
    <font>
      <b/>
      <sz val="14"/>
      <color rgb="FFFFFFFF"/>
      <name val="Calibri"/>
      <family val="2"/>
    </font>
    <font>
      <sz val="12"/>
      <name val="Calibri"/>
      <family val="2"/>
    </font>
    <font>
      <b/>
      <sz val="12"/>
      <color rgb="FFFFFFFF"/>
      <name val="Calibri"/>
      <family val="2"/>
    </font>
    <font>
      <sz val="11"/>
      <name val="Calibri"/>
      <family val="2"/>
      <scheme val="minor"/>
    </font>
    <font>
      <sz val="11"/>
      <color rgb="FF000000"/>
      <name val="Calibri"/>
      <family val="2"/>
      <scheme val="minor"/>
    </font>
    <font>
      <b/>
      <sz val="11"/>
      <name val="Calibri"/>
      <family val="2"/>
      <scheme val="minor"/>
    </font>
    <font>
      <b/>
      <sz val="11"/>
      <color rgb="FF000000"/>
      <name val="Calibri"/>
      <family val="2"/>
      <scheme val="minor"/>
    </font>
    <font>
      <sz val="8"/>
      <name val="Calibri"/>
      <family val="2"/>
      <scheme val="minor"/>
    </font>
  </fonts>
  <fills count="8">
    <fill>
      <patternFill patternType="none"/>
    </fill>
    <fill>
      <patternFill patternType="gray125"/>
    </fill>
    <fill>
      <patternFill patternType="solid">
        <fgColor rgb="FF7F7F7F"/>
        <bgColor rgb="FF7F7F7F"/>
      </patternFill>
    </fill>
    <fill>
      <patternFill patternType="solid">
        <fgColor rgb="FFFFC000"/>
        <bgColor rgb="FFFFC000"/>
      </patternFill>
    </fill>
    <fill>
      <patternFill patternType="solid">
        <fgColor theme="0"/>
        <bgColor indexed="64"/>
      </patternFill>
    </fill>
    <fill>
      <patternFill patternType="solid">
        <fgColor theme="0"/>
        <bgColor rgb="FFFFC000"/>
      </patternFill>
    </fill>
    <fill>
      <patternFill patternType="solid">
        <fgColor theme="0" tint="-0.499984740745262"/>
        <bgColor rgb="FF7F7F7F"/>
      </patternFill>
    </fill>
    <fill>
      <patternFill patternType="solid">
        <fgColor rgb="FFBFBFBF"/>
        <bgColor rgb="FFBFBFB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8"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4" borderId="1" xfId="0" applyFill="1" applyBorder="1" applyAlignment="1">
      <alignment horizontal="justify" vertical="center" wrapText="1"/>
    </xf>
    <xf numFmtId="0" fontId="0" fillId="4" borderId="1" xfId="0" applyFill="1" applyBorder="1" applyAlignment="1">
      <alignment horizontal="center" vertical="center" wrapText="1"/>
    </xf>
    <xf numFmtId="44" fontId="10" fillId="4" borderId="1" xfId="1" applyFont="1" applyFill="1" applyBorder="1" applyAlignment="1">
      <alignment horizontal="right" vertical="distributed"/>
    </xf>
    <xf numFmtId="0" fontId="9" fillId="5" borderId="5" xfId="0" applyFont="1" applyFill="1" applyBorder="1" applyAlignment="1">
      <alignment horizontal="center" vertical="distributed" wrapText="1"/>
    </xf>
    <xf numFmtId="0" fontId="9" fillId="5" borderId="1" xfId="0" applyFont="1" applyFill="1" applyBorder="1" applyAlignment="1">
      <alignment horizontal="center" vertical="distributed" wrapText="1"/>
    </xf>
    <xf numFmtId="0" fontId="9" fillId="4" borderId="1" xfId="0" applyFont="1" applyFill="1" applyBorder="1" applyAlignment="1">
      <alignment horizontal="center" vertical="distributed" wrapText="1"/>
    </xf>
    <xf numFmtId="0" fontId="9" fillId="4" borderId="1" xfId="0" applyFont="1" applyFill="1" applyBorder="1" applyAlignment="1" applyProtection="1">
      <alignment horizontal="center" vertical="center" wrapText="1"/>
      <protection locked="0"/>
    </xf>
    <xf numFmtId="164" fontId="9" fillId="4"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11" fillId="7" borderId="1" xfId="0" applyNumberFormat="1" applyFont="1" applyFill="1" applyBorder="1" applyAlignment="1">
      <alignment horizontal="center" vertical="center" wrapText="1"/>
    </xf>
    <xf numFmtId="0" fontId="11" fillId="5"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justify" vertical="center" wrapText="1"/>
    </xf>
    <xf numFmtId="44" fontId="9" fillId="4" borderId="1" xfId="1" applyFont="1" applyFill="1" applyBorder="1" applyAlignment="1">
      <alignment horizontal="right" vertical="distributed"/>
    </xf>
    <xf numFmtId="0" fontId="3" fillId="4" borderId="1" xfId="0" applyFont="1" applyFill="1" applyBorder="1" applyAlignment="1">
      <alignment horizontal="justify" vertical="center" wrapText="1"/>
    </xf>
    <xf numFmtId="0" fontId="12" fillId="0" borderId="6" xfId="0" applyFont="1" applyBorder="1" applyAlignment="1">
      <alignment vertical="center" wrapText="1"/>
    </xf>
    <xf numFmtId="164" fontId="2" fillId="2" borderId="2" xfId="0" applyNumberFormat="1" applyFont="1" applyFill="1" applyBorder="1" applyAlignment="1">
      <alignment horizontal="right" vertical="center" wrapText="1"/>
    </xf>
    <xf numFmtId="164" fontId="2" fillId="2" borderId="3" xfId="0" applyNumberFormat="1" applyFont="1" applyFill="1" applyBorder="1" applyAlignment="1">
      <alignment horizontal="right" vertical="center" wrapText="1"/>
    </xf>
    <xf numFmtId="164" fontId="2" fillId="2" borderId="4" xfId="0" applyNumberFormat="1" applyFont="1" applyFill="1" applyBorder="1" applyAlignment="1">
      <alignment horizontal="right" vertical="center" wrapText="1"/>
    </xf>
    <xf numFmtId="0" fontId="4" fillId="0" borderId="1" xfId="0" applyFont="1" applyBorder="1" applyAlignment="1">
      <alignment horizontal="center" vertical="center" wrapText="1"/>
    </xf>
    <xf numFmtId="0" fontId="5" fillId="0" borderId="1" xfId="0" applyFont="1" applyBorder="1"/>
    <xf numFmtId="0" fontId="6" fillId="2" borderId="1" xfId="0" applyFont="1" applyFill="1" applyBorder="1" applyAlignment="1">
      <alignment horizontal="center" vertical="center" wrapText="1"/>
    </xf>
    <xf numFmtId="0" fontId="7" fillId="0" borderId="1" xfId="0" applyFont="1" applyBorder="1"/>
    <xf numFmtId="0" fontId="12" fillId="3" borderId="1" xfId="0" applyFont="1" applyFill="1" applyBorder="1" applyAlignment="1">
      <alignment horizontal="left" vertical="center" wrapText="1"/>
    </xf>
    <xf numFmtId="0" fontId="9" fillId="0" borderId="1" xfId="0" applyFont="1" applyBorder="1"/>
    <xf numFmtId="0" fontId="11" fillId="3" borderId="1" xfId="0" applyFont="1" applyFill="1" applyBorder="1" applyAlignment="1">
      <alignment horizontal="left" vertical="center" wrapText="1"/>
    </xf>
    <xf numFmtId="0" fontId="11" fillId="3" borderId="1" xfId="0" applyFont="1" applyFill="1" applyBorder="1" applyAlignment="1">
      <alignment horizontal="left" wrapText="1"/>
    </xf>
    <xf numFmtId="0" fontId="9" fillId="0" borderId="1" xfId="0" applyFont="1" applyBorder="1" applyAlignment="1">
      <alignment wrapText="1"/>
    </xf>
    <xf numFmtId="164" fontId="2" fillId="6" borderId="2" xfId="0" applyNumberFormat="1" applyFont="1" applyFill="1" applyBorder="1" applyAlignment="1">
      <alignment horizontal="right" vertical="center" wrapText="1"/>
    </xf>
    <xf numFmtId="164" fontId="2" fillId="6" borderId="3" xfId="0" applyNumberFormat="1" applyFont="1" applyFill="1" applyBorder="1" applyAlignment="1">
      <alignment horizontal="right" vertical="center" wrapText="1"/>
    </xf>
    <xf numFmtId="164" fontId="2" fillId="6" borderId="4" xfId="0" applyNumberFormat="1" applyFont="1" applyFill="1" applyBorder="1" applyAlignment="1">
      <alignment horizontal="right" vertical="center" wrapText="1"/>
    </xf>
    <xf numFmtId="0" fontId="12" fillId="7" borderId="1" xfId="0" applyFont="1" applyFill="1" applyBorder="1" applyAlignment="1">
      <alignment horizontal="right" vertical="center" wrapText="1"/>
    </xf>
  </cellXfs>
  <cellStyles count="2">
    <cellStyle name="Mo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tabSelected="1" zoomScale="90" zoomScaleNormal="90" workbookViewId="0">
      <selection activeCell="A2" sqref="A2:G2"/>
    </sheetView>
  </sheetViews>
  <sheetFormatPr defaultRowHeight="15" x14ac:dyDescent="0.25"/>
  <cols>
    <col min="1" max="1" width="5.7109375" customWidth="1"/>
    <col min="2" max="2" width="80.7109375" customWidth="1"/>
    <col min="3" max="3" width="40.7109375" customWidth="1"/>
    <col min="4" max="4" width="26.140625" customWidth="1"/>
    <col min="5" max="5" width="13.5703125" customWidth="1"/>
    <col min="6" max="6" width="15.7109375" customWidth="1"/>
    <col min="7" max="7" width="16.7109375" customWidth="1"/>
  </cols>
  <sheetData>
    <row r="1" spans="1:7" ht="39" x14ac:dyDescent="0.6">
      <c r="A1" s="22" t="s">
        <v>123</v>
      </c>
      <c r="B1" s="23"/>
      <c r="C1" s="23"/>
      <c r="D1" s="23"/>
      <c r="E1" s="23"/>
      <c r="F1" s="23"/>
      <c r="G1" s="23"/>
    </row>
    <row r="2" spans="1:7" ht="20.100000000000001" customHeight="1" x14ac:dyDescent="0.25">
      <c r="A2" s="24" t="s">
        <v>0</v>
      </c>
      <c r="B2" s="25"/>
      <c r="C2" s="25"/>
      <c r="D2" s="25"/>
      <c r="E2" s="25"/>
      <c r="F2" s="25"/>
      <c r="G2" s="25"/>
    </row>
    <row r="3" spans="1:7" ht="47.25" x14ac:dyDescent="0.25">
      <c r="A3" s="1" t="s">
        <v>1</v>
      </c>
      <c r="B3" s="1" t="s">
        <v>29</v>
      </c>
      <c r="C3" s="1" t="s">
        <v>70</v>
      </c>
      <c r="D3" s="1" t="s">
        <v>2</v>
      </c>
      <c r="E3" s="1" t="s">
        <v>27</v>
      </c>
      <c r="F3" s="1" t="s">
        <v>3</v>
      </c>
      <c r="G3" s="1" t="s">
        <v>4</v>
      </c>
    </row>
    <row r="4" spans="1:7" x14ac:dyDescent="0.25">
      <c r="A4" s="26" t="s">
        <v>75</v>
      </c>
      <c r="B4" s="27"/>
      <c r="C4" s="27"/>
      <c r="D4" s="27"/>
      <c r="E4" s="27"/>
      <c r="F4" s="27"/>
      <c r="G4" s="27"/>
    </row>
    <row r="5" spans="1:7" ht="75" x14ac:dyDescent="0.25">
      <c r="A5" s="2" t="s">
        <v>5</v>
      </c>
      <c r="B5" s="3" t="s">
        <v>122</v>
      </c>
      <c r="C5" s="14" t="s">
        <v>91</v>
      </c>
      <c r="D5" s="4" t="s">
        <v>90</v>
      </c>
      <c r="E5" s="4">
        <v>6</v>
      </c>
      <c r="F5" s="5">
        <v>3500</v>
      </c>
      <c r="G5" s="10">
        <f>(E5*F5)</f>
        <v>21000</v>
      </c>
    </row>
    <row r="6" spans="1:7" ht="90" x14ac:dyDescent="0.25">
      <c r="A6" s="2" t="s">
        <v>7</v>
      </c>
      <c r="B6" s="15" t="s">
        <v>121</v>
      </c>
      <c r="C6" s="14" t="s">
        <v>92</v>
      </c>
      <c r="D6" s="4" t="s">
        <v>85</v>
      </c>
      <c r="E6" s="4">
        <v>6</v>
      </c>
      <c r="F6" s="16">
        <v>2600</v>
      </c>
      <c r="G6" s="10">
        <f>(E6*F6)</f>
        <v>15600</v>
      </c>
    </row>
    <row r="7" spans="1:7" ht="105" x14ac:dyDescent="0.25">
      <c r="A7" s="2" t="s">
        <v>8</v>
      </c>
      <c r="B7" s="15" t="s">
        <v>120</v>
      </c>
      <c r="C7" s="14" t="s">
        <v>101</v>
      </c>
      <c r="D7" s="4" t="s">
        <v>85</v>
      </c>
      <c r="E7" s="4">
        <v>6</v>
      </c>
      <c r="F7" s="16">
        <v>2600</v>
      </c>
      <c r="G7" s="10">
        <f>(E7*F7)</f>
        <v>15600</v>
      </c>
    </row>
    <row r="8" spans="1:7" ht="90" x14ac:dyDescent="0.25">
      <c r="A8" s="2" t="s">
        <v>9</v>
      </c>
      <c r="B8" s="15" t="s">
        <v>119</v>
      </c>
      <c r="C8" s="14" t="s">
        <v>93</v>
      </c>
      <c r="D8" s="4" t="s">
        <v>85</v>
      </c>
      <c r="E8" s="4">
        <v>6</v>
      </c>
      <c r="F8" s="5">
        <v>1500</v>
      </c>
      <c r="G8" s="10">
        <f t="shared" ref="G8" si="0">(E8*F8)</f>
        <v>9000</v>
      </c>
    </row>
    <row r="9" spans="1:7" x14ac:dyDescent="0.25">
      <c r="A9" s="19" t="s">
        <v>11</v>
      </c>
      <c r="B9" s="20"/>
      <c r="C9" s="20"/>
      <c r="D9" s="20"/>
      <c r="E9" s="20"/>
      <c r="F9" s="21"/>
      <c r="G9" s="11">
        <f>SUM(G5:G8)</f>
        <v>61200</v>
      </c>
    </row>
    <row r="10" spans="1:7" x14ac:dyDescent="0.25">
      <c r="A10" s="28" t="s">
        <v>73</v>
      </c>
      <c r="B10" s="28"/>
      <c r="C10" s="28"/>
      <c r="D10" s="28"/>
      <c r="E10" s="28"/>
      <c r="F10" s="28"/>
      <c r="G10" s="28"/>
    </row>
    <row r="11" spans="1:7" ht="60.75" thickBot="1" x14ac:dyDescent="0.3">
      <c r="A11" s="6" t="s">
        <v>12</v>
      </c>
      <c r="B11" s="18" t="s">
        <v>106</v>
      </c>
      <c r="C11" s="14" t="s">
        <v>94</v>
      </c>
      <c r="D11" s="4" t="s">
        <v>86</v>
      </c>
      <c r="E11" s="4">
        <v>160</v>
      </c>
      <c r="F11" s="5">
        <v>120</v>
      </c>
      <c r="G11" s="10">
        <f>(E11*F11)</f>
        <v>19200</v>
      </c>
    </row>
    <row r="12" spans="1:7" ht="90" x14ac:dyDescent="0.25">
      <c r="A12" s="6" t="s">
        <v>13</v>
      </c>
      <c r="B12" s="15" t="s">
        <v>107</v>
      </c>
      <c r="C12" s="14" t="s">
        <v>95</v>
      </c>
      <c r="D12" s="4" t="s">
        <v>86</v>
      </c>
      <c r="E12" s="4">
        <v>320</v>
      </c>
      <c r="F12" s="5">
        <v>55</v>
      </c>
      <c r="G12" s="10">
        <f t="shared" ref="G12" si="1">(E12*F12)</f>
        <v>17600</v>
      </c>
    </row>
    <row r="13" spans="1:7" x14ac:dyDescent="0.25">
      <c r="A13" s="19" t="s">
        <v>11</v>
      </c>
      <c r="B13" s="20"/>
      <c r="C13" s="20"/>
      <c r="D13" s="20"/>
      <c r="E13" s="20"/>
      <c r="F13" s="21"/>
      <c r="G13" s="11">
        <f>SUM(G11:G12)</f>
        <v>36800</v>
      </c>
    </row>
    <row r="14" spans="1:7" x14ac:dyDescent="0.25">
      <c r="A14" s="29" t="s">
        <v>74</v>
      </c>
      <c r="B14" s="30"/>
      <c r="C14" s="30"/>
      <c r="D14" s="30"/>
      <c r="E14" s="30"/>
      <c r="F14" s="30"/>
      <c r="G14" s="30"/>
    </row>
    <row r="15" spans="1:7" ht="90" x14ac:dyDescent="0.25">
      <c r="A15" s="7" t="s">
        <v>17</v>
      </c>
      <c r="B15" s="17" t="s">
        <v>118</v>
      </c>
      <c r="C15" s="14" t="s">
        <v>97</v>
      </c>
      <c r="D15" s="4" t="s">
        <v>89</v>
      </c>
      <c r="E15" s="4">
        <v>30</v>
      </c>
      <c r="F15" s="5">
        <v>450</v>
      </c>
      <c r="G15" s="10">
        <f>(E15*F15)</f>
        <v>13500</v>
      </c>
    </row>
    <row r="16" spans="1:7" ht="75" x14ac:dyDescent="0.25">
      <c r="A16" s="7" t="s">
        <v>18</v>
      </c>
      <c r="B16" s="17" t="s">
        <v>117</v>
      </c>
      <c r="C16" s="14" t="s">
        <v>97</v>
      </c>
      <c r="D16" s="4" t="s">
        <v>89</v>
      </c>
      <c r="E16" s="4">
        <v>10</v>
      </c>
      <c r="F16" s="5">
        <v>250</v>
      </c>
      <c r="G16" s="10">
        <f>(E16*F16)</f>
        <v>2500</v>
      </c>
    </row>
    <row r="17" spans="1:7" x14ac:dyDescent="0.25">
      <c r="A17" s="31" t="s">
        <v>11</v>
      </c>
      <c r="B17" s="32"/>
      <c r="C17" s="32"/>
      <c r="D17" s="32"/>
      <c r="E17" s="32"/>
      <c r="F17" s="33"/>
      <c r="G17" s="11">
        <f>SUM(G15:G16)</f>
        <v>16000</v>
      </c>
    </row>
    <row r="18" spans="1:7" x14ac:dyDescent="0.25">
      <c r="A18" s="28" t="s">
        <v>76</v>
      </c>
      <c r="B18" s="30"/>
      <c r="C18" s="30"/>
      <c r="D18" s="30"/>
      <c r="E18" s="30"/>
      <c r="F18" s="30"/>
      <c r="G18" s="30"/>
    </row>
    <row r="19" spans="1:7" ht="90" x14ac:dyDescent="0.25">
      <c r="A19" s="8" t="s">
        <v>22</v>
      </c>
      <c r="B19" s="15" t="s">
        <v>109</v>
      </c>
      <c r="C19" s="14" t="s">
        <v>96</v>
      </c>
      <c r="D19" s="4" t="s">
        <v>105</v>
      </c>
      <c r="E19" s="4">
        <v>160</v>
      </c>
      <c r="F19" s="5">
        <v>50</v>
      </c>
      <c r="G19" s="10">
        <f t="shared" ref="G19:G20" si="2">(E19*F19)</f>
        <v>8000</v>
      </c>
    </row>
    <row r="20" spans="1:7" ht="60" x14ac:dyDescent="0.25">
      <c r="A20" s="8" t="s">
        <v>23</v>
      </c>
      <c r="B20" s="15" t="s">
        <v>116</v>
      </c>
      <c r="C20" s="14" t="s">
        <v>108</v>
      </c>
      <c r="D20" s="4" t="s">
        <v>90</v>
      </c>
      <c r="E20" s="4">
        <v>2</v>
      </c>
      <c r="F20" s="5">
        <v>2500</v>
      </c>
      <c r="G20" s="10">
        <f t="shared" si="2"/>
        <v>5000</v>
      </c>
    </row>
    <row r="21" spans="1:7" x14ac:dyDescent="0.25">
      <c r="A21" s="31" t="s">
        <v>11</v>
      </c>
      <c r="B21" s="32"/>
      <c r="C21" s="32"/>
      <c r="D21" s="32"/>
      <c r="E21" s="32"/>
      <c r="F21" s="33"/>
      <c r="G21" s="11">
        <f>SUM(G18:G20)</f>
        <v>13000</v>
      </c>
    </row>
    <row r="22" spans="1:7" x14ac:dyDescent="0.25">
      <c r="A22" s="28" t="s">
        <v>77</v>
      </c>
      <c r="B22" s="30"/>
      <c r="C22" s="30"/>
      <c r="D22" s="30"/>
      <c r="E22" s="30"/>
      <c r="F22" s="30"/>
      <c r="G22" s="30"/>
    </row>
    <row r="23" spans="1:7" ht="75" x14ac:dyDescent="0.25">
      <c r="A23" s="13" t="s">
        <v>78</v>
      </c>
      <c r="B23" s="3" t="s">
        <v>115</v>
      </c>
      <c r="C23" s="14" t="s">
        <v>98</v>
      </c>
      <c r="D23" s="4" t="s">
        <v>90</v>
      </c>
      <c r="E23" s="4">
        <v>4</v>
      </c>
      <c r="F23" s="16">
        <v>2500</v>
      </c>
      <c r="G23" s="10">
        <f t="shared" ref="G23:G28" si="3">(E23*F23)</f>
        <v>10000</v>
      </c>
    </row>
    <row r="24" spans="1:7" ht="45" x14ac:dyDescent="0.25">
      <c r="A24" s="13" t="s">
        <v>79</v>
      </c>
      <c r="B24" s="17" t="s">
        <v>114</v>
      </c>
      <c r="C24" s="14" t="s">
        <v>99</v>
      </c>
      <c r="D24" s="4" t="s">
        <v>88</v>
      </c>
      <c r="E24" s="4">
        <v>4</v>
      </c>
      <c r="F24" s="5">
        <v>75</v>
      </c>
      <c r="G24" s="10">
        <f t="shared" si="3"/>
        <v>300</v>
      </c>
    </row>
    <row r="25" spans="1:7" ht="165" x14ac:dyDescent="0.25">
      <c r="A25" s="13" t="s">
        <v>80</v>
      </c>
      <c r="B25" s="3" t="s">
        <v>113</v>
      </c>
      <c r="C25" s="14" t="s">
        <v>100</v>
      </c>
      <c r="D25" s="4" t="s">
        <v>87</v>
      </c>
      <c r="E25" s="4">
        <v>2</v>
      </c>
      <c r="F25" s="5">
        <v>3000</v>
      </c>
      <c r="G25" s="10">
        <f t="shared" si="3"/>
        <v>6000</v>
      </c>
    </row>
    <row r="26" spans="1:7" ht="75" x14ac:dyDescent="0.25">
      <c r="A26" s="13" t="s">
        <v>81</v>
      </c>
      <c r="B26" s="3" t="s">
        <v>104</v>
      </c>
      <c r="C26" s="14" t="s">
        <v>103</v>
      </c>
      <c r="D26" s="4" t="s">
        <v>89</v>
      </c>
      <c r="E26" s="4">
        <v>80</v>
      </c>
      <c r="F26" s="5">
        <v>40</v>
      </c>
      <c r="G26" s="10">
        <f t="shared" si="3"/>
        <v>3200</v>
      </c>
    </row>
    <row r="27" spans="1:7" ht="60" x14ac:dyDescent="0.25">
      <c r="A27" s="13" t="s">
        <v>82</v>
      </c>
      <c r="B27" s="17" t="s">
        <v>112</v>
      </c>
      <c r="C27" s="14" t="s">
        <v>102</v>
      </c>
      <c r="D27" s="4" t="s">
        <v>89</v>
      </c>
      <c r="E27" s="4">
        <v>50</v>
      </c>
      <c r="F27" s="5">
        <v>35</v>
      </c>
      <c r="G27" s="10">
        <f t="shared" si="3"/>
        <v>1750</v>
      </c>
    </row>
    <row r="28" spans="1:7" ht="60" x14ac:dyDescent="0.25">
      <c r="A28" s="13" t="s">
        <v>83</v>
      </c>
      <c r="B28" s="17" t="s">
        <v>111</v>
      </c>
      <c r="C28" s="14" t="s">
        <v>102</v>
      </c>
      <c r="D28" s="4" t="s">
        <v>89</v>
      </c>
      <c r="E28" s="4">
        <v>50</v>
      </c>
      <c r="F28" s="5">
        <v>35</v>
      </c>
      <c r="G28" s="10">
        <f t="shared" si="3"/>
        <v>1750</v>
      </c>
    </row>
    <row r="29" spans="1:7" x14ac:dyDescent="0.25">
      <c r="A29" s="31" t="s">
        <v>11</v>
      </c>
      <c r="B29" s="32"/>
      <c r="C29" s="32"/>
      <c r="D29" s="32"/>
      <c r="E29" s="32"/>
      <c r="F29" s="33"/>
      <c r="G29" s="11">
        <f>SUM(G23:G28)</f>
        <v>23000</v>
      </c>
    </row>
    <row r="30" spans="1:7" x14ac:dyDescent="0.25">
      <c r="A30" s="34" t="s">
        <v>28</v>
      </c>
      <c r="B30" s="30"/>
      <c r="C30" s="30"/>
      <c r="D30" s="30"/>
      <c r="E30" s="30"/>
      <c r="F30" s="30"/>
      <c r="G30" s="12">
        <f>SUM(G9+G13+G17+G21+G29)</f>
        <v>150000</v>
      </c>
    </row>
    <row r="32" spans="1:7" x14ac:dyDescent="0.25">
      <c r="B32" t="s">
        <v>110</v>
      </c>
    </row>
  </sheetData>
  <mergeCells count="13">
    <mergeCell ref="A14:G14"/>
    <mergeCell ref="A17:F17"/>
    <mergeCell ref="A18:G18"/>
    <mergeCell ref="A29:F29"/>
    <mergeCell ref="A30:F30"/>
    <mergeCell ref="A21:F21"/>
    <mergeCell ref="A22:G22"/>
    <mergeCell ref="A13:F13"/>
    <mergeCell ref="A1:G1"/>
    <mergeCell ref="A2:G2"/>
    <mergeCell ref="A4:G4"/>
    <mergeCell ref="A9:F9"/>
    <mergeCell ref="A10:G10"/>
  </mergeCells>
  <phoneticPr fontId="13" type="noConversion"/>
  <pageMargins left="0.7" right="0.7" top="0.75" bottom="0.75" header="0.3" footer="0.3"/>
  <pageSetup paperSize="9"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7"/>
  <sheetViews>
    <sheetView workbookViewId="0">
      <selection activeCell="A2" sqref="A2:G2"/>
    </sheetView>
  </sheetViews>
  <sheetFormatPr defaultRowHeight="15" x14ac:dyDescent="0.25"/>
  <cols>
    <col min="1" max="1" width="5.7109375" customWidth="1"/>
    <col min="2" max="2" width="80.7109375" customWidth="1"/>
    <col min="3" max="3" width="30.7109375" customWidth="1"/>
    <col min="4" max="4" width="14.7109375" customWidth="1"/>
    <col min="5" max="5" width="13.5703125" customWidth="1"/>
    <col min="6" max="6" width="15.7109375" customWidth="1"/>
    <col min="7" max="7" width="16.7109375" customWidth="1"/>
  </cols>
  <sheetData>
    <row r="1" spans="1:7" ht="39" x14ac:dyDescent="0.6">
      <c r="A1" s="22" t="s">
        <v>84</v>
      </c>
      <c r="B1" s="23"/>
      <c r="C1" s="23"/>
      <c r="D1" s="23"/>
      <c r="E1" s="23"/>
      <c r="F1" s="23"/>
      <c r="G1" s="23"/>
    </row>
    <row r="2" spans="1:7" ht="19.5" customHeight="1" x14ac:dyDescent="0.25">
      <c r="A2" s="24" t="s">
        <v>0</v>
      </c>
      <c r="B2" s="25"/>
      <c r="C2" s="25"/>
      <c r="D2" s="25"/>
      <c r="E2" s="25"/>
      <c r="F2" s="25"/>
      <c r="G2" s="25"/>
    </row>
    <row r="3" spans="1:7" ht="31.5" x14ac:dyDescent="0.25">
      <c r="A3" s="1" t="s">
        <v>1</v>
      </c>
      <c r="B3" s="1" t="s">
        <v>29</v>
      </c>
      <c r="C3" s="1" t="s">
        <v>69</v>
      </c>
      <c r="D3" s="1" t="s">
        <v>2</v>
      </c>
      <c r="E3" s="1" t="s">
        <v>27</v>
      </c>
      <c r="F3" s="1" t="s">
        <v>3</v>
      </c>
      <c r="G3" s="1" t="s">
        <v>4</v>
      </c>
    </row>
    <row r="4" spans="1:7" x14ac:dyDescent="0.25">
      <c r="A4" s="26" t="s">
        <v>30</v>
      </c>
      <c r="B4" s="27"/>
      <c r="C4" s="27"/>
      <c r="D4" s="27"/>
      <c r="E4" s="27"/>
      <c r="F4" s="27"/>
      <c r="G4" s="27"/>
    </row>
    <row r="5" spans="1:7" ht="75" x14ac:dyDescent="0.25">
      <c r="A5" s="2" t="s">
        <v>5</v>
      </c>
      <c r="B5" s="3" t="s">
        <v>71</v>
      </c>
      <c r="C5" s="9" t="s">
        <v>72</v>
      </c>
      <c r="D5" s="4" t="s">
        <v>6</v>
      </c>
      <c r="E5" s="4">
        <v>0</v>
      </c>
      <c r="F5" s="5">
        <v>0</v>
      </c>
      <c r="G5" s="10">
        <f>(E5*F5)</f>
        <v>0</v>
      </c>
    </row>
    <row r="6" spans="1:7" ht="75" x14ac:dyDescent="0.25">
      <c r="A6" s="2" t="s">
        <v>7</v>
      </c>
      <c r="B6" s="3" t="s">
        <v>71</v>
      </c>
      <c r="C6" s="9" t="s">
        <v>72</v>
      </c>
      <c r="D6" s="4" t="s">
        <v>6</v>
      </c>
      <c r="E6" s="4">
        <v>0</v>
      </c>
      <c r="F6" s="5">
        <v>0</v>
      </c>
      <c r="G6" s="10">
        <f t="shared" ref="G6:G19" si="0">(E6*F6)</f>
        <v>0</v>
      </c>
    </row>
    <row r="7" spans="1:7" ht="75" x14ac:dyDescent="0.25">
      <c r="A7" s="2" t="s">
        <v>8</v>
      </c>
      <c r="B7" s="3" t="s">
        <v>71</v>
      </c>
      <c r="C7" s="9" t="s">
        <v>72</v>
      </c>
      <c r="D7" s="4" t="s">
        <v>6</v>
      </c>
      <c r="E7" s="4">
        <v>0</v>
      </c>
      <c r="F7" s="5">
        <v>0</v>
      </c>
      <c r="G7" s="10">
        <f t="shared" si="0"/>
        <v>0</v>
      </c>
    </row>
    <row r="8" spans="1:7" ht="75" x14ac:dyDescent="0.25">
      <c r="A8" s="2" t="s">
        <v>9</v>
      </c>
      <c r="B8" s="3" t="s">
        <v>71</v>
      </c>
      <c r="C8" s="9" t="s">
        <v>72</v>
      </c>
      <c r="D8" s="4" t="s">
        <v>6</v>
      </c>
      <c r="E8" s="4">
        <v>0</v>
      </c>
      <c r="F8" s="5">
        <v>0</v>
      </c>
      <c r="G8" s="10">
        <f t="shared" si="0"/>
        <v>0</v>
      </c>
    </row>
    <row r="9" spans="1:7" ht="75" x14ac:dyDescent="0.25">
      <c r="A9" s="2" t="s">
        <v>10</v>
      </c>
      <c r="B9" s="3" t="s">
        <v>71</v>
      </c>
      <c r="C9" s="9" t="s">
        <v>72</v>
      </c>
      <c r="D9" s="4" t="s">
        <v>6</v>
      </c>
      <c r="E9" s="4">
        <v>0</v>
      </c>
      <c r="F9" s="5">
        <v>0</v>
      </c>
      <c r="G9" s="10">
        <f t="shared" si="0"/>
        <v>0</v>
      </c>
    </row>
    <row r="10" spans="1:7" ht="75" x14ac:dyDescent="0.25">
      <c r="A10" s="2" t="s">
        <v>33</v>
      </c>
      <c r="B10" s="3" t="s">
        <v>71</v>
      </c>
      <c r="C10" s="9" t="s">
        <v>72</v>
      </c>
      <c r="D10" s="4" t="s">
        <v>6</v>
      </c>
      <c r="E10" s="4">
        <v>0</v>
      </c>
      <c r="F10" s="5">
        <v>0</v>
      </c>
      <c r="G10" s="10">
        <f t="shared" si="0"/>
        <v>0</v>
      </c>
    </row>
    <row r="11" spans="1:7" ht="75" x14ac:dyDescent="0.25">
      <c r="A11" s="2" t="s">
        <v>34</v>
      </c>
      <c r="B11" s="3" t="s">
        <v>71</v>
      </c>
      <c r="C11" s="9" t="s">
        <v>72</v>
      </c>
      <c r="D11" s="4" t="s">
        <v>6</v>
      </c>
      <c r="E11" s="4">
        <v>0</v>
      </c>
      <c r="F11" s="5">
        <v>0</v>
      </c>
      <c r="G11" s="10">
        <f t="shared" si="0"/>
        <v>0</v>
      </c>
    </row>
    <row r="12" spans="1:7" ht="75" x14ac:dyDescent="0.25">
      <c r="A12" s="2" t="s">
        <v>35</v>
      </c>
      <c r="B12" s="3" t="s">
        <v>71</v>
      </c>
      <c r="C12" s="9" t="s">
        <v>72</v>
      </c>
      <c r="D12" s="4" t="s">
        <v>6</v>
      </c>
      <c r="E12" s="4">
        <v>0</v>
      </c>
      <c r="F12" s="5">
        <v>0</v>
      </c>
      <c r="G12" s="10">
        <f t="shared" si="0"/>
        <v>0</v>
      </c>
    </row>
    <row r="13" spans="1:7" ht="75" x14ac:dyDescent="0.25">
      <c r="A13" s="2" t="s">
        <v>36</v>
      </c>
      <c r="B13" s="3" t="s">
        <v>71</v>
      </c>
      <c r="C13" s="9" t="s">
        <v>72</v>
      </c>
      <c r="D13" s="4" t="s">
        <v>6</v>
      </c>
      <c r="E13" s="4">
        <v>0</v>
      </c>
      <c r="F13" s="5">
        <v>0</v>
      </c>
      <c r="G13" s="10">
        <f t="shared" si="0"/>
        <v>0</v>
      </c>
    </row>
    <row r="14" spans="1:7" ht="75" x14ac:dyDescent="0.25">
      <c r="A14" s="2" t="s">
        <v>37</v>
      </c>
      <c r="B14" s="3" t="s">
        <v>71</v>
      </c>
      <c r="C14" s="9" t="s">
        <v>72</v>
      </c>
      <c r="D14" s="4" t="s">
        <v>6</v>
      </c>
      <c r="E14" s="4">
        <v>0</v>
      </c>
      <c r="F14" s="5">
        <v>0</v>
      </c>
      <c r="G14" s="10">
        <f t="shared" si="0"/>
        <v>0</v>
      </c>
    </row>
    <row r="15" spans="1:7" ht="75" x14ac:dyDescent="0.25">
      <c r="A15" s="2" t="s">
        <v>38</v>
      </c>
      <c r="B15" s="3" t="s">
        <v>71</v>
      </c>
      <c r="C15" s="9" t="s">
        <v>72</v>
      </c>
      <c r="D15" s="4" t="s">
        <v>6</v>
      </c>
      <c r="E15" s="4">
        <v>0</v>
      </c>
      <c r="F15" s="5">
        <v>0</v>
      </c>
      <c r="G15" s="10">
        <f t="shared" si="0"/>
        <v>0</v>
      </c>
    </row>
    <row r="16" spans="1:7" ht="75" x14ac:dyDescent="0.25">
      <c r="A16" s="2" t="s">
        <v>39</v>
      </c>
      <c r="B16" s="3" t="s">
        <v>71</v>
      </c>
      <c r="C16" s="9" t="s">
        <v>72</v>
      </c>
      <c r="D16" s="4" t="s">
        <v>6</v>
      </c>
      <c r="E16" s="4">
        <v>0</v>
      </c>
      <c r="F16" s="5">
        <v>0</v>
      </c>
      <c r="G16" s="10">
        <f t="shared" si="0"/>
        <v>0</v>
      </c>
    </row>
    <row r="17" spans="1:7" ht="75" x14ac:dyDescent="0.25">
      <c r="A17" s="2" t="s">
        <v>40</v>
      </c>
      <c r="B17" s="3" t="s">
        <v>71</v>
      </c>
      <c r="C17" s="9" t="s">
        <v>72</v>
      </c>
      <c r="D17" s="4" t="s">
        <v>6</v>
      </c>
      <c r="E17" s="4">
        <v>0</v>
      </c>
      <c r="F17" s="5">
        <v>0</v>
      </c>
      <c r="G17" s="10">
        <f t="shared" si="0"/>
        <v>0</v>
      </c>
    </row>
    <row r="18" spans="1:7" ht="75" x14ac:dyDescent="0.25">
      <c r="A18" s="2" t="s">
        <v>41</v>
      </c>
      <c r="B18" s="3" t="s">
        <v>71</v>
      </c>
      <c r="C18" s="9" t="s">
        <v>72</v>
      </c>
      <c r="D18" s="4" t="s">
        <v>6</v>
      </c>
      <c r="E18" s="4">
        <v>0</v>
      </c>
      <c r="F18" s="5">
        <v>0</v>
      </c>
      <c r="G18" s="10">
        <f t="shared" si="0"/>
        <v>0</v>
      </c>
    </row>
    <row r="19" spans="1:7" ht="75" x14ac:dyDescent="0.25">
      <c r="A19" s="2" t="s">
        <v>42</v>
      </c>
      <c r="B19" s="3" t="s">
        <v>71</v>
      </c>
      <c r="C19" s="9" t="s">
        <v>72</v>
      </c>
      <c r="D19" s="4" t="s">
        <v>6</v>
      </c>
      <c r="E19" s="4">
        <v>0</v>
      </c>
      <c r="F19" s="5">
        <v>0</v>
      </c>
      <c r="G19" s="10">
        <f t="shared" si="0"/>
        <v>0</v>
      </c>
    </row>
    <row r="20" spans="1:7" x14ac:dyDescent="0.25">
      <c r="A20" s="19" t="s">
        <v>11</v>
      </c>
      <c r="B20" s="20"/>
      <c r="C20" s="20"/>
      <c r="D20" s="20"/>
      <c r="E20" s="20"/>
      <c r="F20" s="21"/>
      <c r="G20" s="11">
        <f>SUM(G5:G19)</f>
        <v>0</v>
      </c>
    </row>
    <row r="21" spans="1:7" ht="15" customHeight="1" x14ac:dyDescent="0.25">
      <c r="A21" s="28" t="s">
        <v>68</v>
      </c>
      <c r="B21" s="28"/>
      <c r="C21" s="28"/>
      <c r="D21" s="28"/>
      <c r="E21" s="28"/>
      <c r="F21" s="28"/>
      <c r="G21" s="28"/>
    </row>
    <row r="22" spans="1:7" ht="75" x14ac:dyDescent="0.25">
      <c r="A22" s="6" t="s">
        <v>12</v>
      </c>
      <c r="B22" s="3" t="s">
        <v>71</v>
      </c>
      <c r="C22" s="9" t="s">
        <v>72</v>
      </c>
      <c r="D22" s="4" t="s">
        <v>6</v>
      </c>
      <c r="E22" s="4">
        <v>0</v>
      </c>
      <c r="F22" s="5">
        <v>0</v>
      </c>
      <c r="G22" s="10">
        <f>(E22*F22)</f>
        <v>0</v>
      </c>
    </row>
    <row r="23" spans="1:7" ht="75" x14ac:dyDescent="0.25">
      <c r="A23" s="6" t="s">
        <v>13</v>
      </c>
      <c r="B23" s="3" t="s">
        <v>71</v>
      </c>
      <c r="C23" s="9" t="s">
        <v>72</v>
      </c>
      <c r="D23" s="4" t="s">
        <v>6</v>
      </c>
      <c r="E23" s="4">
        <v>0</v>
      </c>
      <c r="F23" s="5">
        <v>0</v>
      </c>
      <c r="G23" s="10">
        <f t="shared" ref="G23:G36" si="1">(E23*F23)</f>
        <v>0</v>
      </c>
    </row>
    <row r="24" spans="1:7" ht="75" x14ac:dyDescent="0.25">
      <c r="A24" s="6" t="s">
        <v>14</v>
      </c>
      <c r="B24" s="3" t="s">
        <v>71</v>
      </c>
      <c r="C24" s="9" t="s">
        <v>72</v>
      </c>
      <c r="D24" s="4" t="s">
        <v>6</v>
      </c>
      <c r="E24" s="4">
        <v>0</v>
      </c>
      <c r="F24" s="5">
        <v>0</v>
      </c>
      <c r="G24" s="10">
        <f t="shared" si="1"/>
        <v>0</v>
      </c>
    </row>
    <row r="25" spans="1:7" ht="75" x14ac:dyDescent="0.25">
      <c r="A25" s="6" t="s">
        <v>15</v>
      </c>
      <c r="B25" s="3" t="s">
        <v>71</v>
      </c>
      <c r="C25" s="9" t="s">
        <v>72</v>
      </c>
      <c r="D25" s="4" t="s">
        <v>6</v>
      </c>
      <c r="E25" s="4">
        <v>0</v>
      </c>
      <c r="F25" s="5">
        <v>0</v>
      </c>
      <c r="G25" s="10">
        <f t="shared" si="1"/>
        <v>0</v>
      </c>
    </row>
    <row r="26" spans="1:7" ht="75" x14ac:dyDescent="0.25">
      <c r="A26" s="6" t="s">
        <v>16</v>
      </c>
      <c r="B26" s="3" t="s">
        <v>71</v>
      </c>
      <c r="C26" s="9" t="s">
        <v>72</v>
      </c>
      <c r="D26" s="4" t="s">
        <v>6</v>
      </c>
      <c r="E26" s="4">
        <v>0</v>
      </c>
      <c r="F26" s="5">
        <v>0</v>
      </c>
      <c r="G26" s="10">
        <f t="shared" si="1"/>
        <v>0</v>
      </c>
    </row>
    <row r="27" spans="1:7" ht="75" x14ac:dyDescent="0.25">
      <c r="A27" s="6" t="s">
        <v>43</v>
      </c>
      <c r="B27" s="3" t="s">
        <v>71</v>
      </c>
      <c r="C27" s="9" t="s">
        <v>72</v>
      </c>
      <c r="D27" s="4" t="s">
        <v>6</v>
      </c>
      <c r="E27" s="4">
        <v>0</v>
      </c>
      <c r="F27" s="5">
        <v>0</v>
      </c>
      <c r="G27" s="10">
        <f t="shared" si="1"/>
        <v>0</v>
      </c>
    </row>
    <row r="28" spans="1:7" ht="75" x14ac:dyDescent="0.25">
      <c r="A28" s="6" t="s">
        <v>44</v>
      </c>
      <c r="B28" s="3" t="s">
        <v>71</v>
      </c>
      <c r="C28" s="9" t="s">
        <v>72</v>
      </c>
      <c r="D28" s="4" t="s">
        <v>6</v>
      </c>
      <c r="E28" s="4">
        <v>0</v>
      </c>
      <c r="F28" s="5">
        <v>0</v>
      </c>
      <c r="G28" s="10">
        <f t="shared" si="1"/>
        <v>0</v>
      </c>
    </row>
    <row r="29" spans="1:7" ht="75" x14ac:dyDescent="0.25">
      <c r="A29" s="6" t="s">
        <v>45</v>
      </c>
      <c r="B29" s="3" t="s">
        <v>71</v>
      </c>
      <c r="C29" s="9" t="s">
        <v>72</v>
      </c>
      <c r="D29" s="4" t="s">
        <v>6</v>
      </c>
      <c r="E29" s="4">
        <v>0</v>
      </c>
      <c r="F29" s="5">
        <v>0</v>
      </c>
      <c r="G29" s="10">
        <f t="shared" si="1"/>
        <v>0</v>
      </c>
    </row>
    <row r="30" spans="1:7" ht="75" x14ac:dyDescent="0.25">
      <c r="A30" s="6" t="s">
        <v>46</v>
      </c>
      <c r="B30" s="3" t="s">
        <v>71</v>
      </c>
      <c r="C30" s="9" t="s">
        <v>72</v>
      </c>
      <c r="D30" s="4" t="s">
        <v>6</v>
      </c>
      <c r="E30" s="4">
        <v>0</v>
      </c>
      <c r="F30" s="5">
        <v>0</v>
      </c>
      <c r="G30" s="10">
        <f t="shared" si="1"/>
        <v>0</v>
      </c>
    </row>
    <row r="31" spans="1:7" ht="75" x14ac:dyDescent="0.25">
      <c r="A31" s="6" t="s">
        <v>47</v>
      </c>
      <c r="B31" s="3" t="s">
        <v>71</v>
      </c>
      <c r="C31" s="9" t="s">
        <v>72</v>
      </c>
      <c r="D31" s="4" t="s">
        <v>6</v>
      </c>
      <c r="E31" s="4">
        <v>0</v>
      </c>
      <c r="F31" s="5">
        <v>0</v>
      </c>
      <c r="G31" s="10">
        <f t="shared" si="1"/>
        <v>0</v>
      </c>
    </row>
    <row r="32" spans="1:7" ht="75" x14ac:dyDescent="0.25">
      <c r="A32" s="6" t="s">
        <v>48</v>
      </c>
      <c r="B32" s="3" t="s">
        <v>71</v>
      </c>
      <c r="C32" s="9" t="s">
        <v>72</v>
      </c>
      <c r="D32" s="4" t="s">
        <v>6</v>
      </c>
      <c r="E32" s="4">
        <v>0</v>
      </c>
      <c r="F32" s="5">
        <v>0</v>
      </c>
      <c r="G32" s="10">
        <f t="shared" si="1"/>
        <v>0</v>
      </c>
    </row>
    <row r="33" spans="1:7" ht="75" x14ac:dyDescent="0.25">
      <c r="A33" s="6" t="s">
        <v>49</v>
      </c>
      <c r="B33" s="3" t="s">
        <v>71</v>
      </c>
      <c r="C33" s="9" t="s">
        <v>72</v>
      </c>
      <c r="D33" s="4" t="s">
        <v>6</v>
      </c>
      <c r="E33" s="4">
        <v>0</v>
      </c>
      <c r="F33" s="5">
        <v>0</v>
      </c>
      <c r="G33" s="10">
        <f t="shared" si="1"/>
        <v>0</v>
      </c>
    </row>
    <row r="34" spans="1:7" ht="75" x14ac:dyDescent="0.25">
      <c r="A34" s="6" t="s">
        <v>50</v>
      </c>
      <c r="B34" s="3" t="s">
        <v>71</v>
      </c>
      <c r="C34" s="9" t="s">
        <v>72</v>
      </c>
      <c r="D34" s="4" t="s">
        <v>6</v>
      </c>
      <c r="E34" s="4">
        <v>0</v>
      </c>
      <c r="F34" s="5">
        <v>0</v>
      </c>
      <c r="G34" s="10">
        <f t="shared" si="1"/>
        <v>0</v>
      </c>
    </row>
    <row r="35" spans="1:7" ht="75" x14ac:dyDescent="0.25">
      <c r="A35" s="6" t="s">
        <v>51</v>
      </c>
      <c r="B35" s="3" t="s">
        <v>71</v>
      </c>
      <c r="C35" s="9" t="s">
        <v>72</v>
      </c>
      <c r="D35" s="4" t="s">
        <v>6</v>
      </c>
      <c r="E35" s="4">
        <v>0</v>
      </c>
      <c r="F35" s="5">
        <v>0</v>
      </c>
      <c r="G35" s="10">
        <f t="shared" si="1"/>
        <v>0</v>
      </c>
    </row>
    <row r="36" spans="1:7" ht="75" x14ac:dyDescent="0.25">
      <c r="A36" s="6" t="s">
        <v>52</v>
      </c>
      <c r="B36" s="3" t="s">
        <v>71</v>
      </c>
      <c r="C36" s="9" t="s">
        <v>72</v>
      </c>
      <c r="D36" s="4" t="s">
        <v>6</v>
      </c>
      <c r="E36" s="4">
        <v>0</v>
      </c>
      <c r="F36" s="5">
        <v>0</v>
      </c>
      <c r="G36" s="10">
        <f t="shared" si="1"/>
        <v>0</v>
      </c>
    </row>
    <row r="37" spans="1:7" x14ac:dyDescent="0.25">
      <c r="A37" s="19" t="s">
        <v>11</v>
      </c>
      <c r="B37" s="20"/>
      <c r="C37" s="20"/>
      <c r="D37" s="20"/>
      <c r="E37" s="20"/>
      <c r="F37" s="21"/>
      <c r="G37" s="11">
        <f>SUM(G22:G36)</f>
        <v>0</v>
      </c>
    </row>
    <row r="38" spans="1:7" x14ac:dyDescent="0.25">
      <c r="A38" s="29" t="s">
        <v>31</v>
      </c>
      <c r="B38" s="30"/>
      <c r="C38" s="30"/>
      <c r="D38" s="30"/>
      <c r="E38" s="30"/>
      <c r="F38" s="30"/>
      <c r="G38" s="30"/>
    </row>
    <row r="39" spans="1:7" ht="75" x14ac:dyDescent="0.25">
      <c r="A39" s="7" t="s">
        <v>17</v>
      </c>
      <c r="B39" s="3" t="s">
        <v>71</v>
      </c>
      <c r="C39" s="9" t="s">
        <v>72</v>
      </c>
      <c r="D39" s="4" t="s">
        <v>6</v>
      </c>
      <c r="E39" s="4">
        <v>0</v>
      </c>
      <c r="F39" s="5">
        <v>0</v>
      </c>
      <c r="G39" s="10">
        <f>(E39*F39)</f>
        <v>0</v>
      </c>
    </row>
    <row r="40" spans="1:7" ht="75" x14ac:dyDescent="0.25">
      <c r="A40" s="7" t="s">
        <v>18</v>
      </c>
      <c r="B40" s="3" t="s">
        <v>71</v>
      </c>
      <c r="C40" s="9" t="s">
        <v>72</v>
      </c>
      <c r="D40" s="4" t="s">
        <v>6</v>
      </c>
      <c r="E40" s="4">
        <v>0</v>
      </c>
      <c r="F40" s="5">
        <v>0</v>
      </c>
      <c r="G40" s="10">
        <f t="shared" ref="G40:G53" si="2">(E40*F40)</f>
        <v>0</v>
      </c>
    </row>
    <row r="41" spans="1:7" ht="75" x14ac:dyDescent="0.25">
      <c r="A41" s="7" t="s">
        <v>19</v>
      </c>
      <c r="B41" s="3" t="s">
        <v>71</v>
      </c>
      <c r="C41" s="9" t="s">
        <v>72</v>
      </c>
      <c r="D41" s="4" t="s">
        <v>6</v>
      </c>
      <c r="E41" s="4">
        <v>0</v>
      </c>
      <c r="F41" s="5">
        <v>0</v>
      </c>
      <c r="G41" s="10">
        <f t="shared" si="2"/>
        <v>0</v>
      </c>
    </row>
    <row r="42" spans="1:7" ht="75" x14ac:dyDescent="0.25">
      <c r="A42" s="7" t="s">
        <v>20</v>
      </c>
      <c r="B42" s="3" t="s">
        <v>71</v>
      </c>
      <c r="C42" s="9" t="s">
        <v>72</v>
      </c>
      <c r="D42" s="4" t="s">
        <v>6</v>
      </c>
      <c r="E42" s="4">
        <v>0</v>
      </c>
      <c r="F42" s="5">
        <v>0</v>
      </c>
      <c r="G42" s="10">
        <f t="shared" si="2"/>
        <v>0</v>
      </c>
    </row>
    <row r="43" spans="1:7" ht="75" x14ac:dyDescent="0.25">
      <c r="A43" s="7" t="s">
        <v>21</v>
      </c>
      <c r="B43" s="3" t="s">
        <v>71</v>
      </c>
      <c r="C43" s="9" t="s">
        <v>72</v>
      </c>
      <c r="D43" s="4" t="s">
        <v>6</v>
      </c>
      <c r="E43" s="4">
        <v>0</v>
      </c>
      <c r="F43" s="5">
        <v>0</v>
      </c>
      <c r="G43" s="10">
        <f t="shared" si="2"/>
        <v>0</v>
      </c>
    </row>
    <row r="44" spans="1:7" ht="75" x14ac:dyDescent="0.25">
      <c r="A44" s="7" t="s">
        <v>53</v>
      </c>
      <c r="B44" s="3" t="s">
        <v>71</v>
      </c>
      <c r="C44" s="9" t="s">
        <v>72</v>
      </c>
      <c r="D44" s="4" t="s">
        <v>6</v>
      </c>
      <c r="E44" s="4">
        <v>0</v>
      </c>
      <c r="F44" s="5">
        <v>0</v>
      </c>
      <c r="G44" s="10">
        <f t="shared" si="2"/>
        <v>0</v>
      </c>
    </row>
    <row r="45" spans="1:7" ht="75" x14ac:dyDescent="0.25">
      <c r="A45" s="7" t="s">
        <v>54</v>
      </c>
      <c r="B45" s="3" t="s">
        <v>71</v>
      </c>
      <c r="C45" s="9" t="s">
        <v>72</v>
      </c>
      <c r="D45" s="4" t="s">
        <v>6</v>
      </c>
      <c r="E45" s="4">
        <v>0</v>
      </c>
      <c r="F45" s="5">
        <v>0</v>
      </c>
      <c r="G45" s="10">
        <f t="shared" si="2"/>
        <v>0</v>
      </c>
    </row>
    <row r="46" spans="1:7" ht="75" x14ac:dyDescent="0.25">
      <c r="A46" s="7" t="s">
        <v>55</v>
      </c>
      <c r="B46" s="3" t="s">
        <v>71</v>
      </c>
      <c r="C46" s="9" t="s">
        <v>72</v>
      </c>
      <c r="D46" s="4" t="s">
        <v>6</v>
      </c>
      <c r="E46" s="4">
        <v>0</v>
      </c>
      <c r="F46" s="5">
        <v>0</v>
      </c>
      <c r="G46" s="10">
        <f t="shared" si="2"/>
        <v>0</v>
      </c>
    </row>
    <row r="47" spans="1:7" ht="75" x14ac:dyDescent="0.25">
      <c r="A47" s="7" t="s">
        <v>56</v>
      </c>
      <c r="B47" s="3" t="s">
        <v>71</v>
      </c>
      <c r="C47" s="9" t="s">
        <v>72</v>
      </c>
      <c r="D47" s="4" t="s">
        <v>6</v>
      </c>
      <c r="E47" s="4">
        <v>0</v>
      </c>
      <c r="F47" s="5">
        <v>0</v>
      </c>
      <c r="G47" s="10">
        <f t="shared" si="2"/>
        <v>0</v>
      </c>
    </row>
    <row r="48" spans="1:7" ht="75" x14ac:dyDescent="0.25">
      <c r="A48" s="7" t="s">
        <v>57</v>
      </c>
      <c r="B48" s="3" t="s">
        <v>71</v>
      </c>
      <c r="C48" s="9" t="s">
        <v>72</v>
      </c>
      <c r="D48" s="4" t="s">
        <v>6</v>
      </c>
      <c r="E48" s="4">
        <v>0</v>
      </c>
      <c r="F48" s="5">
        <v>0</v>
      </c>
      <c r="G48" s="10">
        <f t="shared" si="2"/>
        <v>0</v>
      </c>
    </row>
    <row r="49" spans="1:7" ht="75" x14ac:dyDescent="0.25">
      <c r="A49" s="7" t="s">
        <v>58</v>
      </c>
      <c r="B49" s="3" t="s">
        <v>71</v>
      </c>
      <c r="C49" s="9" t="s">
        <v>72</v>
      </c>
      <c r="D49" s="4" t="s">
        <v>6</v>
      </c>
      <c r="E49" s="4">
        <v>0</v>
      </c>
      <c r="F49" s="5">
        <v>0</v>
      </c>
      <c r="G49" s="10">
        <f t="shared" si="2"/>
        <v>0</v>
      </c>
    </row>
    <row r="50" spans="1:7" ht="75" x14ac:dyDescent="0.25">
      <c r="A50" s="7" t="s">
        <v>59</v>
      </c>
      <c r="B50" s="3" t="s">
        <v>71</v>
      </c>
      <c r="C50" s="9" t="s">
        <v>72</v>
      </c>
      <c r="D50" s="4" t="s">
        <v>6</v>
      </c>
      <c r="E50" s="4">
        <v>0</v>
      </c>
      <c r="F50" s="5">
        <v>0</v>
      </c>
      <c r="G50" s="10">
        <f t="shared" si="2"/>
        <v>0</v>
      </c>
    </row>
    <row r="51" spans="1:7" ht="75" x14ac:dyDescent="0.25">
      <c r="A51" s="7" t="s">
        <v>60</v>
      </c>
      <c r="B51" s="3" t="s">
        <v>71</v>
      </c>
      <c r="C51" s="9" t="s">
        <v>72</v>
      </c>
      <c r="D51" s="4" t="s">
        <v>6</v>
      </c>
      <c r="E51" s="4">
        <v>0</v>
      </c>
      <c r="F51" s="5">
        <v>0</v>
      </c>
      <c r="G51" s="10">
        <f t="shared" si="2"/>
        <v>0</v>
      </c>
    </row>
    <row r="52" spans="1:7" ht="75" x14ac:dyDescent="0.25">
      <c r="A52" s="7" t="s">
        <v>61</v>
      </c>
      <c r="B52" s="3" t="s">
        <v>71</v>
      </c>
      <c r="C52" s="9" t="s">
        <v>72</v>
      </c>
      <c r="D52" s="4" t="s">
        <v>6</v>
      </c>
      <c r="E52" s="4">
        <v>0</v>
      </c>
      <c r="F52" s="5">
        <v>0</v>
      </c>
      <c r="G52" s="10">
        <f t="shared" si="2"/>
        <v>0</v>
      </c>
    </row>
    <row r="53" spans="1:7" ht="75" x14ac:dyDescent="0.25">
      <c r="A53" s="7" t="s">
        <v>62</v>
      </c>
      <c r="B53" s="3" t="s">
        <v>71</v>
      </c>
      <c r="C53" s="9" t="s">
        <v>72</v>
      </c>
      <c r="D53" s="4" t="s">
        <v>6</v>
      </c>
      <c r="E53" s="4">
        <v>0</v>
      </c>
      <c r="F53" s="5">
        <v>0</v>
      </c>
      <c r="G53" s="10">
        <f t="shared" si="2"/>
        <v>0</v>
      </c>
    </row>
    <row r="54" spans="1:7" x14ac:dyDescent="0.25">
      <c r="A54" s="31" t="s">
        <v>11</v>
      </c>
      <c r="B54" s="32"/>
      <c r="C54" s="32"/>
      <c r="D54" s="32"/>
      <c r="E54" s="32"/>
      <c r="F54" s="33"/>
      <c r="G54" s="11">
        <f>SUM(G39:G53)</f>
        <v>0</v>
      </c>
    </row>
    <row r="55" spans="1:7" x14ac:dyDescent="0.25">
      <c r="A55" s="28" t="s">
        <v>32</v>
      </c>
      <c r="B55" s="30"/>
      <c r="C55" s="30"/>
      <c r="D55" s="30"/>
      <c r="E55" s="30"/>
      <c r="F55" s="30"/>
      <c r="G55" s="30"/>
    </row>
    <row r="56" spans="1:7" ht="75" x14ac:dyDescent="0.25">
      <c r="A56" s="8" t="s">
        <v>22</v>
      </c>
      <c r="B56" s="3" t="s">
        <v>71</v>
      </c>
      <c r="C56" s="9" t="s">
        <v>72</v>
      </c>
      <c r="D56" s="4" t="s">
        <v>6</v>
      </c>
      <c r="E56" s="4">
        <v>0</v>
      </c>
      <c r="F56" s="5">
        <v>0</v>
      </c>
      <c r="G56" s="10">
        <f>(E56*F56)</f>
        <v>0</v>
      </c>
    </row>
    <row r="57" spans="1:7" ht="75" x14ac:dyDescent="0.25">
      <c r="A57" s="8" t="s">
        <v>23</v>
      </c>
      <c r="B57" s="3" t="s">
        <v>71</v>
      </c>
      <c r="C57" s="9" t="s">
        <v>72</v>
      </c>
      <c r="D57" s="4" t="s">
        <v>6</v>
      </c>
      <c r="E57" s="4">
        <v>0</v>
      </c>
      <c r="F57" s="5">
        <v>0</v>
      </c>
      <c r="G57" s="10">
        <f t="shared" ref="G57:G65" si="3">(E57*F57)</f>
        <v>0</v>
      </c>
    </row>
    <row r="58" spans="1:7" ht="75" x14ac:dyDescent="0.25">
      <c r="A58" s="8" t="s">
        <v>24</v>
      </c>
      <c r="B58" s="3" t="s">
        <v>71</v>
      </c>
      <c r="C58" s="9" t="s">
        <v>72</v>
      </c>
      <c r="D58" s="4" t="s">
        <v>6</v>
      </c>
      <c r="E58" s="4">
        <v>0</v>
      </c>
      <c r="F58" s="5">
        <v>0</v>
      </c>
      <c r="G58" s="10">
        <f t="shared" si="3"/>
        <v>0</v>
      </c>
    </row>
    <row r="59" spans="1:7" ht="75" x14ac:dyDescent="0.25">
      <c r="A59" s="8" t="s">
        <v>25</v>
      </c>
      <c r="B59" s="3" t="s">
        <v>71</v>
      </c>
      <c r="C59" s="9" t="s">
        <v>72</v>
      </c>
      <c r="D59" s="4" t="s">
        <v>6</v>
      </c>
      <c r="E59" s="4">
        <v>0</v>
      </c>
      <c r="F59" s="5">
        <v>0</v>
      </c>
      <c r="G59" s="10">
        <f t="shared" si="3"/>
        <v>0</v>
      </c>
    </row>
    <row r="60" spans="1:7" ht="75" x14ac:dyDescent="0.25">
      <c r="A60" s="8" t="s">
        <v>26</v>
      </c>
      <c r="B60" s="3" t="s">
        <v>71</v>
      </c>
      <c r="C60" s="9" t="s">
        <v>72</v>
      </c>
      <c r="D60" s="4" t="s">
        <v>6</v>
      </c>
      <c r="E60" s="4">
        <v>0</v>
      </c>
      <c r="F60" s="5">
        <v>0</v>
      </c>
      <c r="G60" s="10">
        <f t="shared" si="3"/>
        <v>0</v>
      </c>
    </row>
    <row r="61" spans="1:7" ht="75" x14ac:dyDescent="0.25">
      <c r="A61" s="8" t="s">
        <v>63</v>
      </c>
      <c r="B61" s="3" t="s">
        <v>71</v>
      </c>
      <c r="C61" s="9" t="s">
        <v>72</v>
      </c>
      <c r="D61" s="4" t="s">
        <v>6</v>
      </c>
      <c r="E61" s="4">
        <v>0</v>
      </c>
      <c r="F61" s="5">
        <v>0</v>
      </c>
      <c r="G61" s="10">
        <f t="shared" si="3"/>
        <v>0</v>
      </c>
    </row>
    <row r="62" spans="1:7" ht="75" x14ac:dyDescent="0.25">
      <c r="A62" s="8" t="s">
        <v>64</v>
      </c>
      <c r="B62" s="3" t="s">
        <v>71</v>
      </c>
      <c r="C62" s="9" t="s">
        <v>72</v>
      </c>
      <c r="D62" s="4" t="s">
        <v>6</v>
      </c>
      <c r="E62" s="4">
        <v>0</v>
      </c>
      <c r="F62" s="5">
        <v>0</v>
      </c>
      <c r="G62" s="10">
        <f t="shared" si="3"/>
        <v>0</v>
      </c>
    </row>
    <row r="63" spans="1:7" ht="75" x14ac:dyDescent="0.25">
      <c r="A63" s="8" t="s">
        <v>65</v>
      </c>
      <c r="B63" s="3" t="s">
        <v>71</v>
      </c>
      <c r="C63" s="9" t="s">
        <v>72</v>
      </c>
      <c r="D63" s="4" t="s">
        <v>6</v>
      </c>
      <c r="E63" s="4">
        <v>0</v>
      </c>
      <c r="F63" s="5">
        <v>0</v>
      </c>
      <c r="G63" s="10">
        <f t="shared" si="3"/>
        <v>0</v>
      </c>
    </row>
    <row r="64" spans="1:7" ht="75" x14ac:dyDescent="0.25">
      <c r="A64" s="8" t="s">
        <v>66</v>
      </c>
      <c r="B64" s="3" t="s">
        <v>71</v>
      </c>
      <c r="C64" s="9" t="s">
        <v>72</v>
      </c>
      <c r="D64" s="4" t="s">
        <v>6</v>
      </c>
      <c r="E64" s="4">
        <v>0</v>
      </c>
      <c r="F64" s="5">
        <v>0</v>
      </c>
      <c r="G64" s="10">
        <f t="shared" si="3"/>
        <v>0</v>
      </c>
    </row>
    <row r="65" spans="1:7" ht="75" x14ac:dyDescent="0.25">
      <c r="A65" s="8" t="s">
        <v>67</v>
      </c>
      <c r="B65" s="3" t="s">
        <v>71</v>
      </c>
      <c r="C65" s="9" t="s">
        <v>72</v>
      </c>
      <c r="D65" s="4" t="s">
        <v>6</v>
      </c>
      <c r="E65" s="4">
        <v>0</v>
      </c>
      <c r="F65" s="5">
        <v>0</v>
      </c>
      <c r="G65" s="10">
        <f t="shared" si="3"/>
        <v>0</v>
      </c>
    </row>
    <row r="66" spans="1:7" x14ac:dyDescent="0.25">
      <c r="A66" s="31" t="s">
        <v>11</v>
      </c>
      <c r="B66" s="32"/>
      <c r="C66" s="32"/>
      <c r="D66" s="32"/>
      <c r="E66" s="32"/>
      <c r="F66" s="33"/>
      <c r="G66" s="11">
        <f>SUM(G56:G65)</f>
        <v>0</v>
      </c>
    </row>
    <row r="67" spans="1:7" x14ac:dyDescent="0.25">
      <c r="A67" s="34" t="s">
        <v>28</v>
      </c>
      <c r="B67" s="30"/>
      <c r="C67" s="30"/>
      <c r="D67" s="30"/>
      <c r="E67" s="30"/>
      <c r="F67" s="30"/>
      <c r="G67" s="12">
        <f>SUM(G20+G37+G54+G66)</f>
        <v>0</v>
      </c>
    </row>
  </sheetData>
  <mergeCells count="11">
    <mergeCell ref="A38:G38"/>
    <mergeCell ref="A54:F54"/>
    <mergeCell ref="A55:G55"/>
    <mergeCell ref="A66:F66"/>
    <mergeCell ref="A67:F67"/>
    <mergeCell ref="A37:F37"/>
    <mergeCell ref="A1:G1"/>
    <mergeCell ref="A2:G2"/>
    <mergeCell ref="A4:G4"/>
    <mergeCell ref="A20:F20"/>
    <mergeCell ref="A21:G21"/>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Termo de Fomento ou Colaboração</vt:lpstr>
      <vt:lpstr>Recursos Complementares</vt:lpstr>
      <vt:lpstr>'Termo de Fomento ou Colaboração'!Area_de_impressao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2026-06-26T15:12:52Z</dcterms:modified>
</cp:coreProperties>
</file>